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600" windowHeight="9180"/>
  </bookViews>
  <sheets>
    <sheet name="2016" sheetId="2" r:id="rId1"/>
  </sheets>
  <calcPr calcId="125725"/>
</workbook>
</file>

<file path=xl/calcChain.xml><?xml version="1.0" encoding="utf-8"?>
<calcChain xmlns="http://schemas.openxmlformats.org/spreadsheetml/2006/main">
  <c r="C34" i="2"/>
  <c r="C44" l="1"/>
  <c r="C41" s="1"/>
  <c r="C28"/>
  <c r="C36"/>
  <c r="C53" l="1"/>
  <c r="C32"/>
  <c r="C26"/>
  <c r="C22"/>
  <c r="C20"/>
  <c r="C18"/>
  <c r="C17" s="1"/>
  <c r="C69" l="1"/>
</calcChain>
</file>

<file path=xl/sharedStrings.xml><?xml version="1.0" encoding="utf-8"?>
<sst xmlns="http://schemas.openxmlformats.org/spreadsheetml/2006/main" count="103" uniqueCount="100">
  <si>
    <t>Объемы</t>
  </si>
  <si>
    <t>Код бюджетной классификации Российской Федерации</t>
  </si>
  <si>
    <t>Наименование налога (сбора)</t>
  </si>
  <si>
    <t>Сумма</t>
  </si>
  <si>
    <t>(тыс.рублей)</t>
  </si>
  <si>
    <t xml:space="preserve">Пограничного муниципального района </t>
  </si>
  <si>
    <t>1 00 00000 00 0000 000</t>
  </si>
  <si>
    <t>1 01 00000 00 0000 000</t>
  </si>
  <si>
    <t>1 01 02000 01 0000 110</t>
  </si>
  <si>
    <t>1 05 00000 00 0000 000</t>
  </si>
  <si>
    <t>1 05 02000 02 0000 110</t>
  </si>
  <si>
    <t xml:space="preserve">1 05 03000 01 0000 110 </t>
  </si>
  <si>
    <t>1 05 04000 02 0000 110</t>
  </si>
  <si>
    <t>1 08 00000 00 0000 000</t>
  </si>
  <si>
    <t>1 08 03000 01 0000 110</t>
  </si>
  <si>
    <t>1 11 00000 00 0000 000</t>
  </si>
  <si>
    <t>1 11 05000 00 0000 120</t>
  </si>
  <si>
    <t>1 11 09000 00 0000 120</t>
  </si>
  <si>
    <t>1 12 00000 00 0000 000</t>
  </si>
  <si>
    <t>1 12 01000 01 0000 120</t>
  </si>
  <si>
    <t>1 14 00000 00 0000 000</t>
  </si>
  <si>
    <t>1 14 06000 00 0000 430</t>
  </si>
  <si>
    <t>1 16 00000 00 0000 000</t>
  </si>
  <si>
    <t>2 00 00000 00 0000 000</t>
  </si>
  <si>
    <t>2 02 03003 05 0000 151</t>
  </si>
  <si>
    <t>2 02 03015 05 0000 151</t>
  </si>
  <si>
    <t>2 02 03024 05 0000 151</t>
  </si>
  <si>
    <t xml:space="preserve">2 02 03029 05 0000 151 </t>
  </si>
  <si>
    <t>НАЛОГОВЫЕ И НЕНАЛОГОВЫЕ ДОХОДЫ</t>
  </si>
  <si>
    <t>НАЛОГИ  НА  ПРИБЫЛЬ, ДОХОДЫ</t>
  </si>
  <si>
    <t>Налог на доходы физических лиц</t>
  </si>
  <si>
    <t xml:space="preserve">НАЛОГИ  НА  СОВОКУПНЫЙ ДОХОД 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</si>
  <si>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</si>
  <si>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</si>
  <si>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</si>
  <si>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ГОСУДАРСТВЕННАЯ  ПОШЛИНА</t>
  </si>
  <si>
    <t xml:space="preserve">Государственная пошлина по делам, рассматриваемым в судах общей юрисдикции, мировыми судьями </t>
  </si>
  <si>
    <t xml:space="preserve">ДОХОДЫ  ОТ  ИСПОЛЬЗОВАНИЯ ИМУЩЕСТВА, НАХОДЯЩЕГОСЯ В ГОСУДАРСТВЕННОЙ И МУНИЦИПАЛЬНОЙ СОБСТВЕННОСТИ 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</si>
  <si>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</si>
  <si>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  </t>
  </si>
  <si>
    <t>ПЛАТЕЖИ  ПРИ ПОЛЬЗОВАНИИ ПРИРОДНЫМИ  РЕСУРСАМИ</t>
  </si>
  <si>
    <t>Плата за негативное воздействие на окружающую среду</t>
  </si>
  <si>
    <t>ДОХОДЫ ОТ ПРОДАЖИ МАТЕРИАЛЬНЫХ  И НЕМАТЕРИАЛЬНЫХ АКТИВОВ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</si>
  <si>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</si>
  <si>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ШТРАФЫ, САНКЦИИ, ВОЗМЕЩЕНИЕ УЩЕРБА</t>
  </si>
  <si>
    <t xml:space="preserve">БЕЗВОЗМЕЗДНЫЕ ПОСТУПЛЕНИЯ 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</si>
  <si>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</si>
  <si>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</si>
  <si>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выполнение передаваемых полномочий субъектов Российской Федерации</t>
  </si>
  <si>
    <t>в том  числе:</t>
  </si>
  <si>
    <t xml:space="preserve">Субвенции на реализацию дошкольного, общего и дополнительного образования в муниципальных общеобразовательных учреждениях по основным общеобразовательным  программам </t>
  </si>
  <si>
    <t>Субвенции на осуществление отдельных государственных полномочий по созданию и обеспечению  деятельности комиссий по делам несовершеннолетних и защите их прав</t>
  </si>
  <si>
    <t>Субвенции на осуществление отдельных государственных полномочий по государственному управлению охраной труда</t>
  </si>
  <si>
    <t xml:space="preserve">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</si>
  <si>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</si>
  <si>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бесплатным питанием детей, обучающихся в младших классах (1-4 включительно) в муниципальных общеобразовательных учреждениях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</si>
  <si>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</si>
  <si>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</si>
  <si>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</si>
  <si>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 общеобразовательную программу дошкольного образования</t>
  </si>
  <si>
    <t xml:space="preserve">ВСЕГО ДОХОДОВ </t>
  </si>
  <si>
    <t>1 03 00000 00 0000 000</t>
  </si>
  <si>
    <t>1 03 02000 01 0000 110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</si>
  <si>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</si>
  <si>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</si>
  <si>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2 02 04014 05 0000 151 </t>
  </si>
  <si>
    <t>Межбюджетные трансферты, передаваемые бюджетам муниципальных районов из бюджеов поселений на осуществление части полномочий по решению вопросов местного значения в соответствии с заключенными соглашениями</t>
  </si>
  <si>
    <t>доходов районного бюджета в 2016 году</t>
  </si>
  <si>
    <t>2 02 02999 05 0000 151</t>
  </si>
  <si>
    <t>Прочие субсидии бюджетам муниципальных районов</t>
  </si>
  <si>
    <t>в том числе:</t>
  </si>
  <si>
    <t>2 02 03007 05 0000 151</t>
  </si>
  <si>
    <t>Субвенции бюджетам муниципальных районов на составление списков кандидатов в присяжные заседатели федеральных судов общей юрисдикции</t>
  </si>
  <si>
    <t xml:space="preserve">                                                                   Приложение № 6</t>
  </si>
  <si>
    <t>Субсидии на содержание многофункциональных центров предоставления государственных и муниципальных услуг</t>
  </si>
  <si>
    <t xml:space="preserve">  к  муниципальному  правовому акту </t>
  </si>
  <si>
    <t>от 18.12.2015 № 106-МПА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</si>
  <si>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</si>
  <si>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</si>
  <si>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</si>
  <si>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</si>
  <si>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</si>
  <si>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</si>
  <si>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Субсидии на мероприятия по созданию многофункциональных центров предоставления государственных и муниципальных услуг</t>
  </si>
  <si>
    <t xml:space="preserve">                                                                   Приложение № 2</t>
  </si>
  <si>
    <t>Субсидии на поддержку муниципальных программ развития малого и среднего предпринимательства</t>
  </si>
  <si>
    <t xml:space="preserve">2 02 03121 05 0000 151 </t>
  </si>
  <si>
    <t>Субвенции на осуществление отдельных государственных полномочий по подготовке и проведению Всероссийской сельскохозяйственной переписи</t>
  </si>
  <si>
    <t>Субвенции на реализацию государственных полномочий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населения и животных</t>
  </si>
  <si>
    <t xml:space="preserve">2 02 04025 05 0000 151 </t>
  </si>
  <si>
    <t>Иные межбюджетные трансферты на комплектование книжных фондов библиотек</t>
  </si>
  <si>
    <t>Субсидии на капитальный ремонт зданий муниципальных общеобразователдьных учреждений</t>
  </si>
  <si>
    <t>2 02 01003 05 0000 151</t>
  </si>
  <si>
    <t>Дотации на поддержку мер по обеспечению сбалансированности бюджета</t>
  </si>
  <si>
    <t>1 13 00000 00 0000 130</t>
  </si>
  <si>
    <t>ДОХОДЫ ОТ ОКАЗАНИЯ ПЛАТНЫХ УСЛУГ (РАБОТ) И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</si>
  <si>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</si>
  <si>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</si>
  <si>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2 02 02009 05 0000 151</t>
  </si>
  <si>
    <t>от 25.11.2016  № 147-МПА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</si>
</sst>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right" indent="15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justify" vertical="distributed" wrapText="1"/>
    </xf>
    <xf numFmtId="2" fontId="2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70"/>
  <sheetViews>
    <sheetView tabSelected="1" zoomScaleNormal="100" workbookViewId="0">
      <selection activeCell="B5" sqref="B5"/>
    </sheetView>
  </sheetViews>
  <sheetFormatPr defaultRowHeight="15"/>
  <cols>
    <col min="1" max="1" width="25.85546875" customWidth="1"/>
    <col min="2" max="2" width="45.42578125" customWidth="1"/>
    <col min="3" max="3" width="12.28515625" style="24" customWidth="1"/>
  </cols>
  <sheetData>
    <row r="1" spans="1:3">
      <c r="B1" s="33" t="s">
        <v>84</v>
      </c>
      <c r="C1" s="33"/>
    </row>
    <row r="2" spans="1:3">
      <c r="B2" s="33" t="s">
        <v>75</v>
      </c>
      <c r="C2" s="33"/>
    </row>
    <row r="3" spans="1:3">
      <c r="B3" s="33" t="s">
        <v>5</v>
      </c>
      <c r="C3" s="33"/>
    </row>
    <row r="4" spans="1:3">
      <c r="B4" s="34" t="s">
        <v>99</v>
      </c>
      <c r="C4" s="33"/>
    </row>
    <row r="6" spans="1:3">
      <c r="B6" s="33" t="s">
        <v>73</v>
      </c>
      <c r="C6" s="33"/>
    </row>
    <row r="7" spans="1:3">
      <c r="B7" s="33" t="s">
        <v>75</v>
      </c>
      <c r="C7" s="33"/>
    </row>
    <row r="8" spans="1:3">
      <c r="B8" s="33" t="s">
        <v>5</v>
      </c>
      <c r="C8" s="33"/>
    </row>
    <row r="9" spans="1:3">
      <c r="B9" s="34" t="s">
        <v>76</v>
      </c>
      <c r="C9" s="33"/>
    </row>
    <row r="10" spans="1:3">
      <c r="A10" s="1"/>
    </row>
    <row r="11" spans="1:3" ht="16.5">
      <c r="A11" s="36" t="s">
        <v>0</v>
      </c>
      <c r="B11" s="36"/>
      <c r="C11" s="36"/>
    </row>
    <row r="12" spans="1:3" ht="16.5">
      <c r="A12" s="36" t="s">
        <v>67</v>
      </c>
      <c r="B12" s="36"/>
      <c r="C12" s="36"/>
    </row>
    <row r="13" spans="1:3" ht="16.5">
      <c r="A13" s="20"/>
      <c r="B13" s="20"/>
      <c r="C13" s="25"/>
    </row>
    <row r="14" spans="1:3" ht="16.5">
      <c r="A14" s="35" t="s">
        <v>4</v>
      </c>
      <c r="B14" s="35"/>
      <c r="C14" s="35"/>
    </row>
    <row r="15" spans="1:3" ht="49.5">
      <c r="A15" s="2" t="s">
        <v>1</v>
      </c>
      <c r="B15" s="3" t="s">
        <v>2</v>
      </c>
      <c r="C15" s="26" t="s">
        <v>3</v>
      </c>
    </row>
    <row r="16" spans="1:3">
      <c r="A16" s="4">
        <v>1</v>
      </c>
      <c r="B16" s="4">
        <v>2</v>
      </c>
      <c r="C16" s="27">
        <v>3</v>
      </c>
    </row>
    <row r="17" spans="1:3" ht="33.75" customHeight="1">
      <c r="A17" s="11" t="s">
        <v>6</v>
      </c>
      <c r="B17" s="12" t="s">
        <v>28</v>
      </c>
      <c r="C17" s="23">
        <f>C18+C22+C26+C28+C32+C36+C40+C20+C34</f>
        <v>187683.35</v>
      </c>
    </row>
    <row r="18" spans="1:3" ht="20.25" customHeight="1">
      <c r="A18" s="8" t="s">
        <v>7</v>
      </c>
      <c r="B18" s="15" t="s">
        <v>29</v>
      </c>
      <c r="C18" s="28">
        <f>C19</f>
        <v>150099.95000000001</v>
      </c>
    </row>
    <row r="19" spans="1:3" ht="17.25" customHeight="1">
      <c r="A19" s="8" t="s">
        <v>8</v>
      </c>
      <c r="B19" s="14" t="s">
        <v>30</v>
      </c>
      <c r="C19" s="22">
        <v>150099.95000000001</v>
      </c>
    </row>
    <row r="20" spans="1:3" ht="69" customHeight="1">
      <c r="A20" s="17" t="s">
        <v>61</v>
      </c>
      <c r="B20" s="19" t="s">
        <v>63</v>
      </c>
      <c r="C20" s="23">
        <f>C21</f>
        <v>2472</v>
      </c>
    </row>
    <row r="21" spans="1:3" ht="60" customHeight="1">
      <c r="A21" s="17" t="s">
        <v>62</v>
      </c>
      <c r="B21" s="18" t="s">
        <v>64</v>
      </c>
      <c r="C21" s="22">
        <v>2472</v>
      </c>
    </row>
    <row r="22" spans="1:3" ht="21.75" customHeight="1">
      <c r="A22" s="17" t="s">
        <v>9</v>
      </c>
      <c r="B22" s="17" t="s">
        <v>31</v>
      </c>
      <c r="C22" s="23">
        <f>C23+C24+C25</f>
        <v>14250</v>
      </c>
    </row>
    <row r="23" spans="1:3" ht="33" customHeight="1">
      <c r="A23" s="30" t="s">
        <v>10</v>
      </c>
      <c r="B23" s="14" t="s">
        <v>32</v>
      </c>
      <c r="C23" s="22">
        <v>13850</v>
      </c>
    </row>
    <row r="24" spans="1:3" ht="22.5" customHeight="1">
      <c r="A24" s="13" t="s">
        <v>11</v>
      </c>
      <c r="B24" s="6" t="s">
        <v>33</v>
      </c>
      <c r="C24" s="22">
        <v>350</v>
      </c>
    </row>
    <row r="25" spans="1:3" ht="34.5" customHeight="1">
      <c r="A25" s="16" t="s">
        <v>12</v>
      </c>
      <c r="B25" s="6" t="s">
        <v>34</v>
      </c>
      <c r="C25" s="22">
        <v>50</v>
      </c>
    </row>
    <row r="26" spans="1:3" ht="15" customHeight="1">
      <c r="A26" s="8" t="s">
        <v>13</v>
      </c>
      <c r="B26" s="8" t="s">
        <v>35</v>
      </c>
      <c r="C26" s="23">
        <f>C27</f>
        <v>2550</v>
      </c>
    </row>
    <row r="27" spans="1:3" ht="49.5">
      <c r="A27" s="16" t="s">
        <v>14</v>
      </c>
      <c r="B27" s="7" t="s">
        <v>36</v>
      </c>
      <c r="C27" s="22">
        <v>2550</v>
      </c>
    </row>
    <row r="28" spans="1:3" ht="66.75" customHeight="1">
      <c r="A28" s="16" t="s">
        <v>15</v>
      </c>
      <c r="B28" s="6" t="s">
        <v>37</v>
      </c>
      <c r="C28" s="23">
        <f>C29+C31+C30</f>
        <v>15222.4</v>
      </c>
    </row>
    <row r="29" spans="1:3" ht="148.5">
      <c r="A29" s="16" t="s">
        <v>16</v>
      </c>
      <c r="B29" s="7" t="s">
        <v>38</v>
      </c>
      <c r="C29" s="22">
        <v>11800</v>
      </c>
    </row>
    <row r="30" spans="1:3" ht="82.5">
      <c r="A30" s="16" t="s">
        <v>81</v>
      </c>
      <c r="B30" s="7" t="s">
        <v>82</v>
      </c>
      <c r="C30" s="22">
        <v>252.4</v>
      </c>
    </row>
    <row r="31" spans="1:3" ht="148.5">
      <c r="A31" s="16" t="s">
        <v>17</v>
      </c>
      <c r="B31" s="7" t="s">
        <v>39</v>
      </c>
      <c r="C31" s="22">
        <v>3170</v>
      </c>
    </row>
    <row r="32" spans="1:3" ht="33">
      <c r="A32" s="16" t="s">
        <v>18</v>
      </c>
      <c r="B32" s="8" t="s">
        <v>40</v>
      </c>
      <c r="C32" s="23">
        <f>C33</f>
        <v>380</v>
      </c>
    </row>
    <row r="33" spans="1:3" ht="33">
      <c r="A33" s="16" t="s">
        <v>19</v>
      </c>
      <c r="B33" s="7" t="s">
        <v>41</v>
      </c>
      <c r="C33" s="22">
        <v>380</v>
      </c>
    </row>
    <row r="34" spans="1:3" ht="49.5">
      <c r="A34" s="16" t="s">
        <v>94</v>
      </c>
      <c r="B34" s="7" t="s">
        <v>95</v>
      </c>
      <c r="C34" s="23">
        <f>C35</f>
        <v>125</v>
      </c>
    </row>
    <row r="35" spans="1:3" ht="33">
      <c r="A35" s="3" t="s">
        <v>96</v>
      </c>
      <c r="B35" s="7" t="s">
        <v>97</v>
      </c>
      <c r="C35" s="22">
        <v>125</v>
      </c>
    </row>
    <row r="36" spans="1:3" ht="49.5">
      <c r="A36" s="3" t="s">
        <v>20</v>
      </c>
      <c r="B36" s="8" t="s">
        <v>42</v>
      </c>
      <c r="C36" s="23">
        <f>C39+C38+C37</f>
        <v>984</v>
      </c>
    </row>
    <row r="37" spans="1:3" ht="136.5" customHeight="1">
      <c r="A37" s="3" t="s">
        <v>77</v>
      </c>
      <c r="B37" s="21" t="s">
        <v>78</v>
      </c>
      <c r="C37" s="22">
        <v>160</v>
      </c>
    </row>
    <row r="38" spans="1:3" ht="148.5">
      <c r="A38" s="3" t="s">
        <v>79</v>
      </c>
      <c r="B38" s="21" t="s">
        <v>80</v>
      </c>
      <c r="C38" s="22">
        <v>484</v>
      </c>
    </row>
    <row r="39" spans="1:3" ht="82.5">
      <c r="A39" s="3" t="s">
        <v>21</v>
      </c>
      <c r="B39" s="8" t="s">
        <v>43</v>
      </c>
      <c r="C39" s="22">
        <v>340</v>
      </c>
    </row>
    <row r="40" spans="1:3" ht="33">
      <c r="A40" s="16" t="s">
        <v>22</v>
      </c>
      <c r="B40" s="8" t="s">
        <v>44</v>
      </c>
      <c r="C40" s="23">
        <v>1600</v>
      </c>
    </row>
    <row r="41" spans="1:3" ht="35.25" customHeight="1">
      <c r="A41" s="31" t="s">
        <v>23</v>
      </c>
      <c r="B41" s="10" t="s">
        <v>45</v>
      </c>
      <c r="C41" s="23">
        <f>C50+C52+C53+C65+C67+C44+C51+C66+C68+C42+C43</f>
        <v>179228.22</v>
      </c>
    </row>
    <row r="42" spans="1:3" ht="39.75" customHeight="1">
      <c r="A42" s="16" t="s">
        <v>92</v>
      </c>
      <c r="B42" s="7" t="s">
        <v>93</v>
      </c>
      <c r="C42" s="22">
        <v>3293</v>
      </c>
    </row>
    <row r="43" spans="1:3" ht="54" customHeight="1">
      <c r="A43" s="16" t="s">
        <v>98</v>
      </c>
      <c r="B43" s="7" t="s">
        <v>85</v>
      </c>
      <c r="C43" s="22">
        <v>609.85</v>
      </c>
    </row>
    <row r="44" spans="1:3" ht="35.25" customHeight="1">
      <c r="A44" s="16" t="s">
        <v>68</v>
      </c>
      <c r="B44" s="7" t="s">
        <v>69</v>
      </c>
      <c r="C44" s="22">
        <f>C48+C47+C46+C49</f>
        <v>3588.4199999999996</v>
      </c>
    </row>
    <row r="45" spans="1:3" ht="18" customHeight="1">
      <c r="A45" s="5"/>
      <c r="B45" s="16" t="s">
        <v>70</v>
      </c>
      <c r="C45" s="22"/>
    </row>
    <row r="46" spans="1:3" ht="48.75" customHeight="1">
      <c r="A46" s="5"/>
      <c r="B46" s="16" t="s">
        <v>85</v>
      </c>
      <c r="C46" s="22">
        <v>86.99</v>
      </c>
    </row>
    <row r="47" spans="1:3" ht="67.5" customHeight="1">
      <c r="A47" s="5"/>
      <c r="B47" s="32" t="s">
        <v>83</v>
      </c>
      <c r="C47" s="22">
        <v>414.5</v>
      </c>
    </row>
    <row r="48" spans="1:3" ht="68.25" customHeight="1">
      <c r="A48" s="3"/>
      <c r="B48" s="7" t="s">
        <v>74</v>
      </c>
      <c r="C48" s="22">
        <v>2353</v>
      </c>
    </row>
    <row r="49" spans="1:3" ht="51.75" customHeight="1">
      <c r="A49" s="3"/>
      <c r="B49" s="7" t="s">
        <v>91</v>
      </c>
      <c r="C49" s="22">
        <v>733.93</v>
      </c>
    </row>
    <row r="50" spans="1:3" ht="53.25" customHeight="1">
      <c r="A50" s="16" t="s">
        <v>24</v>
      </c>
      <c r="B50" s="7" t="s">
        <v>46</v>
      </c>
      <c r="C50" s="22">
        <v>1400</v>
      </c>
    </row>
    <row r="51" spans="1:3" ht="53.25" customHeight="1">
      <c r="A51" s="16" t="s">
        <v>71</v>
      </c>
      <c r="B51" s="7" t="s">
        <v>72</v>
      </c>
      <c r="C51" s="22">
        <v>81.599999999999994</v>
      </c>
    </row>
    <row r="52" spans="1:3" ht="66">
      <c r="A52" s="16" t="s">
        <v>25</v>
      </c>
      <c r="B52" s="7" t="s">
        <v>47</v>
      </c>
      <c r="C52" s="22">
        <v>464</v>
      </c>
    </row>
    <row r="53" spans="1:3" ht="66">
      <c r="A53" s="16" t="s">
        <v>26</v>
      </c>
      <c r="B53" s="7" t="s">
        <v>48</v>
      </c>
      <c r="C53" s="22">
        <f>C55+C56+C57+C58+C59+C60+C61+C62+C63+C64</f>
        <v>166162.87999999998</v>
      </c>
    </row>
    <row r="54" spans="1:3" ht="16.5">
      <c r="A54" s="6"/>
      <c r="B54" s="6" t="s">
        <v>49</v>
      </c>
      <c r="C54" s="22"/>
    </row>
    <row r="55" spans="1:3" ht="82.5">
      <c r="A55" s="6"/>
      <c r="B55" s="7" t="s">
        <v>50</v>
      </c>
      <c r="C55" s="22">
        <v>108752</v>
      </c>
    </row>
    <row r="56" spans="1:3" ht="82.5">
      <c r="A56" s="6"/>
      <c r="B56" s="7" t="s">
        <v>51</v>
      </c>
      <c r="C56" s="22">
        <v>1003.4</v>
      </c>
    </row>
    <row r="57" spans="1:3" ht="66">
      <c r="A57" s="6"/>
      <c r="B57" s="7" t="s">
        <v>52</v>
      </c>
      <c r="C57" s="22">
        <v>538</v>
      </c>
    </row>
    <row r="58" spans="1:3" ht="84" customHeight="1">
      <c r="A58" s="6"/>
      <c r="B58" s="7" t="s">
        <v>53</v>
      </c>
      <c r="C58" s="22">
        <v>13435</v>
      </c>
    </row>
    <row r="59" spans="1:3" ht="49.5">
      <c r="A59" s="6"/>
      <c r="B59" s="7" t="s">
        <v>54</v>
      </c>
      <c r="C59" s="22">
        <v>651</v>
      </c>
    </row>
    <row r="60" spans="1:3" ht="82.5">
      <c r="A60" s="6"/>
      <c r="B60" s="7" t="s">
        <v>55</v>
      </c>
      <c r="C60" s="22">
        <v>3485</v>
      </c>
    </row>
    <row r="61" spans="1:3" ht="100.5" customHeight="1">
      <c r="A61" s="6"/>
      <c r="B61" s="7" t="s">
        <v>56</v>
      </c>
      <c r="C61" s="22">
        <v>35517</v>
      </c>
    </row>
    <row r="62" spans="1:3" ht="66">
      <c r="A62" s="5"/>
      <c r="B62" s="7" t="s">
        <v>57</v>
      </c>
      <c r="C62" s="22">
        <v>2500</v>
      </c>
    </row>
    <row r="63" spans="1:3" ht="101.25" customHeight="1">
      <c r="A63" s="5"/>
      <c r="B63" s="7" t="s">
        <v>58</v>
      </c>
      <c r="C63" s="22">
        <v>2.02</v>
      </c>
    </row>
    <row r="64" spans="1:3" ht="135" customHeight="1">
      <c r="A64" s="5"/>
      <c r="B64" s="7" t="s">
        <v>88</v>
      </c>
      <c r="C64" s="22">
        <v>279.45999999999998</v>
      </c>
    </row>
    <row r="65" spans="1:3" ht="121.5" customHeight="1">
      <c r="A65" s="3" t="s">
        <v>27</v>
      </c>
      <c r="B65" s="7" t="s">
        <v>59</v>
      </c>
      <c r="C65" s="22">
        <v>1879</v>
      </c>
    </row>
    <row r="66" spans="1:3" ht="72" customHeight="1">
      <c r="A66" s="3" t="s">
        <v>86</v>
      </c>
      <c r="B66" s="7" t="s">
        <v>87</v>
      </c>
      <c r="C66" s="22">
        <v>382.67</v>
      </c>
    </row>
    <row r="67" spans="1:3" ht="121.5" customHeight="1">
      <c r="A67" s="3" t="s">
        <v>65</v>
      </c>
      <c r="B67" s="7" t="s">
        <v>66</v>
      </c>
      <c r="C67" s="22">
        <v>1360</v>
      </c>
    </row>
    <row r="68" spans="1:3" ht="51" customHeight="1">
      <c r="A68" s="3" t="s">
        <v>89</v>
      </c>
      <c r="B68" s="7" t="s">
        <v>90</v>
      </c>
      <c r="C68" s="22">
        <v>6.8</v>
      </c>
    </row>
    <row r="69" spans="1:3" ht="16.5">
      <c r="A69" s="5"/>
      <c r="B69" s="9" t="s">
        <v>60</v>
      </c>
      <c r="C69" s="23">
        <f>C17+C41</f>
        <v>366911.57</v>
      </c>
    </row>
    <row r="70" spans="1:3" ht="16.5">
      <c r="C70" s="29"/>
    </row>
  </sheetData>
  <mergeCells count="11">
    <mergeCell ref="B1:C1"/>
    <mergeCell ref="B2:C2"/>
    <mergeCell ref="B3:C3"/>
    <mergeCell ref="B4:C4"/>
    <mergeCell ref="A14:C14"/>
    <mergeCell ref="B6:C6"/>
    <mergeCell ref="B7:C7"/>
    <mergeCell ref="B8:C8"/>
    <mergeCell ref="A11:C11"/>
    <mergeCell ref="A12:C12"/>
    <mergeCell ref="B9:C9"/>
  </mergeCells>
  <pageMargins left="0.70866141732283472" right="0.70866141732283472" top="0.74803149606299213" bottom="0.74803149606299213" header="0.31496062992125984" footer="0.31496062992125984"/>
  <pageSetup paperSize="9" fitToHeight="5" orientation="portrait" verticalDpi="0" r:id="rId1"/>
  <headerFooter>
    <oddFooter>&amp;C&amp;P</oddFooter>
  </headerFooter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2016-11-13T22:22:12Z</cp:lastPrinted>
  <dcterms:created xsi:type="dcterms:W3CDTF">2014-10-15T01:16:52Z</dcterms:created>
  <dcterms:modified xsi:type="dcterms:W3CDTF">2016-11-25T00:07:27Z</dcterms:modified>
</cp:coreProperties>
</file>